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56" i="1" l="1"/>
  <c r="P56" i="1"/>
  <c r="M55" i="1"/>
  <c r="M54" i="1"/>
  <c r="M56" i="1"/>
  <c r="H74" i="1"/>
  <c r="H71" i="1"/>
  <c r="H68" i="1"/>
  <c r="H64" i="1"/>
  <c r="H61" i="1"/>
  <c r="H58" i="1"/>
  <c r="H53" i="1"/>
  <c r="G3" i="1"/>
  <c r="G4" i="1"/>
  <c r="H12" i="1"/>
  <c r="H16" i="1"/>
  <c r="H18" i="1"/>
</calcChain>
</file>

<file path=xl/sharedStrings.xml><?xml version="1.0" encoding="utf-8"?>
<sst xmlns="http://schemas.openxmlformats.org/spreadsheetml/2006/main" count="253" uniqueCount="217">
  <si>
    <t>ТБ233,5</t>
  </si>
  <si>
    <t>131-121</t>
  </si>
  <si>
    <t>Игра</t>
  </si>
  <si>
    <t>Ставка</t>
  </si>
  <si>
    <t>Коф.</t>
  </si>
  <si>
    <t>Результат</t>
  </si>
  <si>
    <t>Сума</t>
  </si>
  <si>
    <t>"+/-"</t>
  </si>
  <si>
    <t>Дата поста</t>
  </si>
  <si>
    <t>116-99</t>
  </si>
  <si>
    <t>ТМ239,5</t>
  </si>
  <si>
    <t xml:space="preserve">Портленд  - Миннесота </t>
  </si>
  <si>
    <t xml:space="preserve">Лос-Анджелес Лейкерс - Торонто </t>
  </si>
  <si>
    <t>1ИТБ117,5</t>
  </si>
  <si>
    <t>ТМ235,5</t>
  </si>
  <si>
    <t>107-121</t>
  </si>
  <si>
    <t>111-81</t>
  </si>
  <si>
    <t>"+/-" за день</t>
  </si>
  <si>
    <t xml:space="preserve">Оклахома - Новый Орлеан </t>
  </si>
  <si>
    <t>Юта - Торонто</t>
  </si>
  <si>
    <t>ТМ216,5</t>
  </si>
  <si>
    <t>ТМ221,5</t>
  </si>
  <si>
    <t>Голден Стейт - Мемфис</t>
  </si>
  <si>
    <t>Голден Стейт - Новый Орлеан</t>
  </si>
  <si>
    <t>Голден Стейт - Миннесота</t>
  </si>
  <si>
    <t xml:space="preserve">ТМ237,5 </t>
  </si>
  <si>
    <t>122-116</t>
  </si>
  <si>
    <t>111-124</t>
  </si>
  <si>
    <t>117-101</t>
  </si>
  <si>
    <t>Даллас - Вашингтон</t>
  </si>
  <si>
    <t>Портленд - Милуоки</t>
  </si>
  <si>
    <t>Ф1(-0,5)</t>
  </si>
  <si>
    <t>ТБ229,5</t>
  </si>
  <si>
    <t>119-100</t>
  </si>
  <si>
    <t>118-103</t>
  </si>
  <si>
    <t>Орландо - Детройт</t>
  </si>
  <si>
    <t>Лейкерс - Миннесота</t>
  </si>
  <si>
    <t>Ф2(-1,5)</t>
  </si>
  <si>
    <t>ТМ240,5</t>
  </si>
  <si>
    <t>96-103</t>
  </si>
  <si>
    <t>114-100</t>
  </si>
  <si>
    <t>Голден Стейт - Милуоки</t>
  </si>
  <si>
    <t>Оклахома - Хьюстон</t>
  </si>
  <si>
    <t>ТБ237,5</t>
  </si>
  <si>
    <t>Ф2(-3,5)</t>
  </si>
  <si>
    <t>111-134</t>
  </si>
  <si>
    <t>98-80</t>
  </si>
  <si>
    <t>Орландо - Вашингтон</t>
  </si>
  <si>
    <t>Майами - Индиана</t>
  </si>
  <si>
    <t>Ф1(+2,5)</t>
  </si>
  <si>
    <t>Ф2(-0,5)</t>
  </si>
  <si>
    <t>117-108</t>
  </si>
  <si>
    <t>102-110</t>
  </si>
  <si>
    <t>Торонто - Нью-Йорк</t>
  </si>
  <si>
    <t>ТБ218,5</t>
  </si>
  <si>
    <t>Голден Стейт - Бруклин</t>
  </si>
  <si>
    <t>ТМ229,5</t>
  </si>
  <si>
    <t>Сан-Антонио - Хьюстон</t>
  </si>
  <si>
    <t>Сакраменто - Лейкерс</t>
  </si>
  <si>
    <t>128-112</t>
  </si>
  <si>
    <t>116-100</t>
  </si>
  <si>
    <t>96-89</t>
  </si>
  <si>
    <t>86-101</t>
  </si>
  <si>
    <t>Детройт - Шарлотт</t>
  </si>
  <si>
    <t>Денвер - Милуоки</t>
  </si>
  <si>
    <t>Лейкерс - Атланта</t>
  </si>
  <si>
    <t>ТБ221,5</t>
  </si>
  <si>
    <t>ТБ223,5</t>
  </si>
  <si>
    <t>103-113</t>
  </si>
  <si>
    <t>114-121</t>
  </si>
  <si>
    <t>107-106</t>
  </si>
  <si>
    <t>Майами - Филадельфия</t>
  </si>
  <si>
    <t>Миннесота - Бруклин</t>
  </si>
  <si>
    <t>Ф1(-4,5)</t>
  </si>
  <si>
    <t>Мемфис - Юта</t>
  </si>
  <si>
    <t>ТБ204,5</t>
  </si>
  <si>
    <t>Клипперс - Голден Стейт</t>
  </si>
  <si>
    <t>2ИТМ119,5</t>
  </si>
  <si>
    <t>114-124</t>
  </si>
  <si>
    <t>120-113</t>
  </si>
  <si>
    <t>88-96</t>
  </si>
  <si>
    <t>121-116</t>
  </si>
  <si>
    <t>Голден Стейт - Атланта</t>
  </si>
  <si>
    <t>ТМ228,5</t>
  </si>
  <si>
    <t>110-103</t>
  </si>
  <si>
    <t>Миннесота - Новий Орлеан</t>
  </si>
  <si>
    <t>ТБ231,5</t>
  </si>
  <si>
    <t>Даллас - Юта</t>
  </si>
  <si>
    <t>ТБ212,5</t>
  </si>
  <si>
    <t>Лейкерс - Портленд</t>
  </si>
  <si>
    <t>ТБ226,5</t>
  </si>
  <si>
    <t>107-100</t>
  </si>
  <si>
    <t>118-68</t>
  </si>
  <si>
    <t>126-117</t>
  </si>
  <si>
    <t>Хьюстон - Голден Стейт</t>
  </si>
  <si>
    <t>Клипперс - Сан-Антонио</t>
  </si>
  <si>
    <t>ТМ219,5</t>
  </si>
  <si>
    <t>П2(зОТ)</t>
  </si>
  <si>
    <t>ТМ220,5</t>
  </si>
  <si>
    <t>107-86</t>
  </si>
  <si>
    <t>116-111</t>
  </si>
  <si>
    <t xml:space="preserve">Бостон - Торонто </t>
  </si>
  <si>
    <t>ТМ215,5</t>
  </si>
  <si>
    <t>Филадельфия - Юта</t>
  </si>
  <si>
    <t>Ф1(-2,5)</t>
  </si>
  <si>
    <t>Миннесота - Портленд</t>
  </si>
  <si>
    <t>123-116</t>
  </si>
  <si>
    <t>113-107</t>
  </si>
  <si>
    <t>112-96</t>
  </si>
  <si>
    <t>Бруклин - Клипперс</t>
  </si>
  <si>
    <t>Ф1(+6,5)</t>
  </si>
  <si>
    <t>Хьюстон - Сакраменто</t>
  </si>
  <si>
    <t>Даллас - Голден Стейт</t>
  </si>
  <si>
    <t>119-127</t>
  </si>
  <si>
    <t>132-112</t>
  </si>
  <si>
    <t>112-109</t>
  </si>
  <si>
    <t>Вашингтон - Портленд</t>
  </si>
  <si>
    <t>ТБ222,5</t>
  </si>
  <si>
    <t>Орландо - Нью-Йорк</t>
  </si>
  <si>
    <t>Ф1(-3,5)</t>
  </si>
  <si>
    <t>Сан-Антонио - Голден Стейт</t>
  </si>
  <si>
    <t>109-119</t>
  </si>
  <si>
    <t>131-117</t>
  </si>
  <si>
    <t>104-92</t>
  </si>
  <si>
    <t>Шарлотт - Бостон</t>
  </si>
  <si>
    <t>ТМ217,5</t>
  </si>
  <si>
    <t>Милуоки - Денвер</t>
  </si>
  <si>
    <t>Мемфис - Даллас</t>
  </si>
  <si>
    <t>117-112</t>
  </si>
  <si>
    <t>104-98</t>
  </si>
  <si>
    <t>98-88</t>
  </si>
  <si>
    <t>Вашингтон - Клипперс</t>
  </si>
  <si>
    <t>Ф1(-1,5)</t>
  </si>
  <si>
    <t>Нью-Йорк - Портленд</t>
  </si>
  <si>
    <t>ТБ220,5</t>
  </si>
  <si>
    <t>125-118</t>
  </si>
  <si>
    <t>114-118</t>
  </si>
  <si>
    <t>Шарлотт - Индиана</t>
  </si>
  <si>
    <t>ТМ218,5</t>
  </si>
  <si>
    <t xml:space="preserve">Хьюстон - Детройт </t>
  </si>
  <si>
    <t>Ф2(+8,5)</t>
  </si>
  <si>
    <t>Голден Стейт - Оклахома</t>
  </si>
  <si>
    <t>127-109</t>
  </si>
  <si>
    <t>126-124</t>
  </si>
  <si>
    <t>95-123</t>
  </si>
  <si>
    <t>Прошло</t>
  </si>
  <si>
    <t>Не прошло</t>
  </si>
  <si>
    <t>Баланс</t>
  </si>
  <si>
    <t>Тоталы</t>
  </si>
  <si>
    <t>Все ставки</t>
  </si>
  <si>
    <t>Форы и исходы</t>
  </si>
  <si>
    <t xml:space="preserve">Бруклин  - Миннесота </t>
  </si>
  <si>
    <t>102-112</t>
  </si>
  <si>
    <t xml:space="preserve">Детройт - Хьюстон </t>
  </si>
  <si>
    <t xml:space="preserve">Индиана  - Сан-Антонио </t>
  </si>
  <si>
    <t>100-111</t>
  </si>
  <si>
    <t>Голден Стэйт - Портленд </t>
  </si>
  <si>
    <t>125-97</t>
  </si>
  <si>
    <t>Милуоки Бакс - Финикс Санз:</t>
  </si>
  <si>
    <t>2ИТМ108,5</t>
  </si>
  <si>
    <t>114-116</t>
  </si>
  <si>
    <t>Вашингтон Уизардс - Нью-Орлеан</t>
  </si>
  <si>
    <t>124-114</t>
  </si>
  <si>
    <t>Оклахома-Сити Тандер - Денвер </t>
  </si>
  <si>
    <t>Ф2(+5,5)</t>
  </si>
  <si>
    <t>98-105</t>
  </si>
  <si>
    <t>Даллас Маверикс - Бостон </t>
  </si>
  <si>
    <t>Ф2(-2,5)</t>
  </si>
  <si>
    <t>113-104</t>
  </si>
  <si>
    <t>Лейкерс - Орландо</t>
  </si>
  <si>
    <t>ТБ219,5</t>
  </si>
  <si>
    <t>104-108</t>
  </si>
  <si>
    <t>Портленд  -  Клипперс</t>
  </si>
  <si>
    <t>ТБ227,5</t>
  </si>
  <si>
    <t>100-104</t>
  </si>
  <si>
    <t>Детройт Пистонс - Финикс</t>
  </si>
  <si>
    <t>118-107</t>
  </si>
  <si>
    <t>Шарлотт Хорнетс - Милуоки </t>
  </si>
  <si>
    <t>ТМ234,5</t>
  </si>
  <si>
    <t>110-107</t>
  </si>
  <si>
    <t>Голден Стэйт Уорриорз - Орландо</t>
  </si>
  <si>
    <t>ТБ214,5</t>
  </si>
  <si>
    <t>116-110</t>
  </si>
  <si>
    <t>Вашингтон Уизардс - Хьюстон </t>
  </si>
  <si>
    <t>ТМ224,5</t>
  </si>
  <si>
    <t>135-131</t>
  </si>
  <si>
    <t>Кливленд Кавальерс - Миннесота</t>
  </si>
  <si>
    <t>2ИТМ110,5</t>
  </si>
  <si>
    <t>95-102</t>
  </si>
  <si>
    <t>Финикс Санз - Индиана</t>
  </si>
  <si>
    <t>104-109</t>
  </si>
  <si>
    <t>Денвер Наггетс -  Лейкерс</t>
  </si>
  <si>
    <t>117-85</t>
  </si>
  <si>
    <t>Детройт Пистонс - Нью-Йорк</t>
  </si>
  <si>
    <t>115-108</t>
  </si>
  <si>
    <t>Нью-Орлеан  - Вашингтон </t>
  </si>
  <si>
    <t>2ИТМ117,5</t>
  </si>
  <si>
    <t>125-104</t>
  </si>
  <si>
    <t>Клипперс - Финикс</t>
  </si>
  <si>
    <t>115-99</t>
  </si>
  <si>
    <t>Портленд  - Орландо</t>
  </si>
  <si>
    <t>115-112</t>
  </si>
  <si>
    <t> Торонто Рэпторс - Голден Стэйт</t>
  </si>
  <si>
    <t>131-128</t>
  </si>
  <si>
    <t>Сакраменто Кингз -  Клипперс</t>
  </si>
  <si>
    <t>121-133</t>
  </si>
  <si>
    <t>Лейкерс - Индиана </t>
  </si>
  <si>
    <t>ТБ216,5</t>
  </si>
  <si>
    <t>104-96</t>
  </si>
  <si>
    <t>Оклахома-Сити Тандер - Атланта</t>
  </si>
  <si>
    <t>Шарлотт Хорнетс - Юта</t>
  </si>
  <si>
    <t>Лейкерс - Даллас</t>
  </si>
  <si>
    <t>ТМ226,5</t>
  </si>
  <si>
    <t>Ф2(+3,5)</t>
  </si>
  <si>
    <t>124-109</t>
  </si>
  <si>
    <t>111-119</t>
  </si>
  <si>
    <t>114-103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</si>
</sst>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63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3" fillId="5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9"/>
  <sheetViews>
    <sheetView tabSelected="1" topLeftCell="C55" zoomScaleNormal="100" workbookViewId="0">
      <selection activeCell="N64" sqref="N64"/>
    </sheetView>
  </sheetViews>
  <sheetFormatPr defaultRowHeight="15" x14ac:dyDescent="0.25"/>
  <cols>
    <col min="1" max="1" width="10.7109375" customWidth="1"/>
    <col min="2" max="2" width="32.140625" customWidth="1"/>
    <col min="3" max="3" width="10.28515625" customWidth="1"/>
    <col min="4" max="4" width="6.28515625" customWidth="1"/>
    <col min="5" max="5" width="9.42578125" customWidth="1"/>
    <col min="8" max="8" width="12.42578125" customWidth="1"/>
    <col min="10" max="10" width="10.140625" customWidth="1"/>
    <col min="12" max="12" width="10.5703125" customWidth="1"/>
    <col min="15" max="15" width="11.140625" customWidth="1"/>
    <col min="18" max="18" width="10.85546875" customWidth="1"/>
  </cols>
  <sheetData>
    <row r="2" spans="1:10" x14ac:dyDescent="0.25">
      <c r="A2" s="1" t="s">
        <v>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17</v>
      </c>
      <c r="I2" s="1" t="s">
        <v>145</v>
      </c>
      <c r="J2" s="1" t="s">
        <v>146</v>
      </c>
    </row>
    <row r="3" spans="1:10" x14ac:dyDescent="0.25">
      <c r="A3" s="2">
        <v>43404</v>
      </c>
      <c r="B3" s="3" t="s">
        <v>23</v>
      </c>
      <c r="C3" s="4" t="s">
        <v>0</v>
      </c>
      <c r="D3" s="4">
        <v>1.9</v>
      </c>
      <c r="E3" s="4" t="s">
        <v>1</v>
      </c>
      <c r="F3" s="4">
        <v>100</v>
      </c>
      <c r="G3" s="15">
        <f>F3*D3-F3</f>
        <v>90</v>
      </c>
      <c r="H3" s="4">
        <v>90</v>
      </c>
      <c r="I3" s="6">
        <v>1</v>
      </c>
      <c r="J3" s="12">
        <v>0</v>
      </c>
    </row>
    <row r="4" spans="1:10" x14ac:dyDescent="0.25">
      <c r="A4" s="11">
        <v>43406</v>
      </c>
      <c r="B4" s="10" t="s">
        <v>24</v>
      </c>
      <c r="C4" s="8" t="s">
        <v>10</v>
      </c>
      <c r="D4" s="8">
        <v>1.85</v>
      </c>
      <c r="E4" s="8" t="s">
        <v>9</v>
      </c>
      <c r="F4" s="8">
        <v>100</v>
      </c>
      <c r="G4" s="15">
        <f>F4*D4-F4</f>
        <v>85</v>
      </c>
      <c r="H4" s="8">
        <v>85</v>
      </c>
      <c r="I4" s="6">
        <v>1</v>
      </c>
      <c r="J4" s="12">
        <v>0</v>
      </c>
    </row>
    <row r="5" spans="1:10" x14ac:dyDescent="0.25">
      <c r="A5" s="29">
        <v>43408</v>
      </c>
      <c r="B5" s="3" t="s">
        <v>12</v>
      </c>
      <c r="C5" s="4" t="s">
        <v>14</v>
      </c>
      <c r="D5" s="4">
        <v>1.9</v>
      </c>
      <c r="E5" s="4" t="s">
        <v>15</v>
      </c>
      <c r="F5" s="4">
        <v>100</v>
      </c>
      <c r="G5" s="15">
        <v>90</v>
      </c>
      <c r="H5" s="30">
        <v>-10</v>
      </c>
      <c r="I5" s="6">
        <v>1</v>
      </c>
      <c r="J5" s="12">
        <v>0</v>
      </c>
    </row>
    <row r="6" spans="1:10" x14ac:dyDescent="0.25">
      <c r="A6" s="29"/>
      <c r="B6" s="3" t="s">
        <v>11</v>
      </c>
      <c r="C6" s="4" t="s">
        <v>13</v>
      </c>
      <c r="D6" s="4">
        <v>1.77</v>
      </c>
      <c r="E6" s="4" t="s">
        <v>16</v>
      </c>
      <c r="F6" s="4">
        <v>100</v>
      </c>
      <c r="G6" s="13">
        <v>-100</v>
      </c>
      <c r="H6" s="30"/>
      <c r="I6" s="6">
        <v>0</v>
      </c>
      <c r="J6" s="12">
        <v>1</v>
      </c>
    </row>
    <row r="7" spans="1:10" x14ac:dyDescent="0.25">
      <c r="A7" s="27">
        <v>43409</v>
      </c>
      <c r="B7" s="10" t="s">
        <v>18</v>
      </c>
      <c r="C7" s="8" t="s">
        <v>25</v>
      </c>
      <c r="D7" s="8">
        <v>1.85</v>
      </c>
      <c r="E7" s="8" t="s">
        <v>26</v>
      </c>
      <c r="F7" s="8">
        <v>100</v>
      </c>
      <c r="G7" s="14">
        <v>-100</v>
      </c>
      <c r="H7" s="28">
        <v>-115</v>
      </c>
      <c r="I7" s="6">
        <v>0</v>
      </c>
      <c r="J7" s="12">
        <v>1</v>
      </c>
    </row>
    <row r="8" spans="1:10" x14ac:dyDescent="0.25">
      <c r="A8" s="28"/>
      <c r="B8" s="7" t="s">
        <v>19</v>
      </c>
      <c r="C8" s="8" t="s">
        <v>20</v>
      </c>
      <c r="D8" s="8">
        <v>1.9</v>
      </c>
      <c r="E8" s="8" t="s">
        <v>27</v>
      </c>
      <c r="F8" s="8">
        <v>100</v>
      </c>
      <c r="G8" s="14">
        <v>-100</v>
      </c>
      <c r="H8" s="28"/>
      <c r="I8" s="6">
        <v>0</v>
      </c>
      <c r="J8" s="12">
        <v>1</v>
      </c>
    </row>
    <row r="9" spans="1:10" x14ac:dyDescent="0.25">
      <c r="A9" s="28"/>
      <c r="B9" s="7" t="s">
        <v>22</v>
      </c>
      <c r="C9" s="8" t="s">
        <v>21</v>
      </c>
      <c r="D9" s="8">
        <v>1.85</v>
      </c>
      <c r="E9" s="8" t="s">
        <v>28</v>
      </c>
      <c r="F9" s="8">
        <v>100</v>
      </c>
      <c r="G9" s="16">
        <v>85</v>
      </c>
      <c r="H9" s="28"/>
      <c r="I9" s="6">
        <v>1</v>
      </c>
      <c r="J9" s="12">
        <v>0</v>
      </c>
    </row>
    <row r="10" spans="1:10" x14ac:dyDescent="0.25">
      <c r="A10" s="29">
        <v>43410</v>
      </c>
      <c r="B10" s="5" t="s">
        <v>29</v>
      </c>
      <c r="C10" s="4" t="s">
        <v>31</v>
      </c>
      <c r="D10" s="4">
        <v>1.9</v>
      </c>
      <c r="E10" s="4" t="s">
        <v>33</v>
      </c>
      <c r="F10" s="4">
        <v>100</v>
      </c>
      <c r="G10" s="16">
        <v>90</v>
      </c>
      <c r="H10" s="30">
        <v>-10</v>
      </c>
      <c r="I10" s="6">
        <v>1</v>
      </c>
      <c r="J10" s="12">
        <v>0</v>
      </c>
    </row>
    <row r="11" spans="1:10" x14ac:dyDescent="0.25">
      <c r="A11" s="30"/>
      <c r="B11" s="5" t="s">
        <v>30</v>
      </c>
      <c r="C11" s="4" t="s">
        <v>32</v>
      </c>
      <c r="D11" s="4">
        <v>1.95</v>
      </c>
      <c r="E11" s="4" t="s">
        <v>34</v>
      </c>
      <c r="F11" s="4">
        <v>100</v>
      </c>
      <c r="G11" s="14">
        <v>-100</v>
      </c>
      <c r="H11" s="30"/>
      <c r="I11" s="6">
        <v>0</v>
      </c>
      <c r="J11" s="12">
        <v>1</v>
      </c>
    </row>
    <row r="12" spans="1:10" x14ac:dyDescent="0.25">
      <c r="A12" s="27">
        <v>43411</v>
      </c>
      <c r="B12" s="7" t="s">
        <v>35</v>
      </c>
      <c r="C12" s="8" t="s">
        <v>37</v>
      </c>
      <c r="D12" s="8">
        <v>1.85</v>
      </c>
      <c r="E12" s="8" t="s">
        <v>39</v>
      </c>
      <c r="F12" s="8">
        <v>100</v>
      </c>
      <c r="G12" s="16">
        <v>85</v>
      </c>
      <c r="H12" s="28">
        <f>G13+G12</f>
        <v>175</v>
      </c>
      <c r="I12" s="6">
        <v>1</v>
      </c>
      <c r="J12" s="12">
        <v>0</v>
      </c>
    </row>
    <row r="13" spans="1:10" x14ac:dyDescent="0.25">
      <c r="A13" s="28"/>
      <c r="B13" s="7" t="s">
        <v>36</v>
      </c>
      <c r="C13" s="8" t="s">
        <v>38</v>
      </c>
      <c r="D13" s="8">
        <v>1.9</v>
      </c>
      <c r="E13" s="8" t="s">
        <v>40</v>
      </c>
      <c r="F13" s="8">
        <v>100</v>
      </c>
      <c r="G13" s="16">
        <v>90</v>
      </c>
      <c r="H13" s="28"/>
      <c r="I13" s="6">
        <v>1</v>
      </c>
      <c r="J13" s="12">
        <v>0</v>
      </c>
    </row>
    <row r="14" spans="1:10" x14ac:dyDescent="0.25">
      <c r="A14" s="29">
        <v>43412</v>
      </c>
      <c r="B14" s="5" t="s">
        <v>41</v>
      </c>
      <c r="C14" s="4" t="s">
        <v>43</v>
      </c>
      <c r="D14" s="4">
        <v>1.9</v>
      </c>
      <c r="E14" s="4" t="s">
        <v>45</v>
      </c>
      <c r="F14" s="4">
        <v>100</v>
      </c>
      <c r="G14" s="16">
        <v>90</v>
      </c>
      <c r="H14" s="30">
        <v>-10</v>
      </c>
      <c r="I14" s="6">
        <v>1</v>
      </c>
      <c r="J14" s="12">
        <v>0</v>
      </c>
    </row>
    <row r="15" spans="1:10" x14ac:dyDescent="0.25">
      <c r="A15" s="30"/>
      <c r="B15" s="5" t="s">
        <v>42</v>
      </c>
      <c r="C15" s="4" t="s">
        <v>44</v>
      </c>
      <c r="D15" s="4">
        <v>1.85</v>
      </c>
      <c r="E15" s="4" t="s">
        <v>46</v>
      </c>
      <c r="F15" s="4">
        <v>100</v>
      </c>
      <c r="G15" s="14">
        <v>-100</v>
      </c>
      <c r="H15" s="30"/>
      <c r="I15" s="6">
        <v>0</v>
      </c>
      <c r="J15" s="12">
        <v>1</v>
      </c>
    </row>
    <row r="16" spans="1:10" x14ac:dyDescent="0.25">
      <c r="A16" s="27">
        <v>43413</v>
      </c>
      <c r="B16" s="7" t="s">
        <v>47</v>
      </c>
      <c r="C16" s="8" t="s">
        <v>49</v>
      </c>
      <c r="D16" s="8">
        <v>1.9</v>
      </c>
      <c r="E16" s="8" t="s">
        <v>51</v>
      </c>
      <c r="F16" s="8">
        <v>100</v>
      </c>
      <c r="G16" s="16">
        <v>90</v>
      </c>
      <c r="H16" s="28">
        <f>G17+G16</f>
        <v>185</v>
      </c>
      <c r="I16" s="6">
        <v>1</v>
      </c>
      <c r="J16" s="12">
        <v>0</v>
      </c>
    </row>
    <row r="17" spans="1:10" x14ac:dyDescent="0.25">
      <c r="A17" s="28"/>
      <c r="B17" s="7" t="s">
        <v>48</v>
      </c>
      <c r="C17" s="8" t="s">
        <v>50</v>
      </c>
      <c r="D17" s="8">
        <v>1.95</v>
      </c>
      <c r="E17" s="8" t="s">
        <v>52</v>
      </c>
      <c r="F17" s="8">
        <v>100</v>
      </c>
      <c r="G17" s="16">
        <v>95</v>
      </c>
      <c r="H17" s="28"/>
      <c r="I17" s="6">
        <v>1</v>
      </c>
      <c r="J17" s="12">
        <v>0</v>
      </c>
    </row>
    <row r="18" spans="1:10" x14ac:dyDescent="0.25">
      <c r="A18" s="29">
        <v>43414</v>
      </c>
      <c r="B18" s="5" t="s">
        <v>53</v>
      </c>
      <c r="C18" s="4" t="s">
        <v>54</v>
      </c>
      <c r="D18" s="4">
        <v>1.9</v>
      </c>
      <c r="E18" s="4" t="s">
        <v>59</v>
      </c>
      <c r="F18" s="4">
        <v>100</v>
      </c>
      <c r="G18" s="16">
        <v>90</v>
      </c>
      <c r="H18" s="30">
        <f>G18+G21+G19+G20</f>
        <v>160</v>
      </c>
      <c r="I18" s="6">
        <v>1</v>
      </c>
      <c r="J18" s="12">
        <v>0</v>
      </c>
    </row>
    <row r="19" spans="1:10" x14ac:dyDescent="0.25">
      <c r="A19" s="30"/>
      <c r="B19" s="5" t="s">
        <v>55</v>
      </c>
      <c r="C19" s="4" t="s">
        <v>56</v>
      </c>
      <c r="D19" s="4">
        <v>1.85</v>
      </c>
      <c r="E19" s="4" t="s">
        <v>60</v>
      </c>
      <c r="F19" s="4">
        <v>100</v>
      </c>
      <c r="G19" s="16">
        <v>85</v>
      </c>
      <c r="H19" s="30"/>
      <c r="I19" s="6">
        <v>1</v>
      </c>
      <c r="J19" s="12">
        <v>0</v>
      </c>
    </row>
    <row r="20" spans="1:10" x14ac:dyDescent="0.25">
      <c r="A20" s="30"/>
      <c r="B20" s="5" t="s">
        <v>57</v>
      </c>
      <c r="C20" s="4" t="s">
        <v>37</v>
      </c>
      <c r="D20" s="4">
        <v>1.8</v>
      </c>
      <c r="E20" s="4" t="s">
        <v>61</v>
      </c>
      <c r="F20" s="4">
        <v>100</v>
      </c>
      <c r="G20" s="14">
        <v>-100</v>
      </c>
      <c r="H20" s="30"/>
      <c r="I20" s="6">
        <v>0</v>
      </c>
      <c r="J20" s="12">
        <v>1</v>
      </c>
    </row>
    <row r="21" spans="1:10" x14ac:dyDescent="0.25">
      <c r="A21" s="30"/>
      <c r="B21" s="5" t="s">
        <v>58</v>
      </c>
      <c r="C21" s="4" t="s">
        <v>38</v>
      </c>
      <c r="D21" s="4">
        <v>1.85</v>
      </c>
      <c r="E21" s="4" t="s">
        <v>62</v>
      </c>
      <c r="F21" s="4">
        <v>100</v>
      </c>
      <c r="G21" s="16">
        <v>85</v>
      </c>
      <c r="H21" s="30"/>
      <c r="I21" s="6">
        <v>1</v>
      </c>
      <c r="J21" s="12">
        <v>0</v>
      </c>
    </row>
    <row r="22" spans="1:10" x14ac:dyDescent="0.25">
      <c r="A22" s="27">
        <v>43415</v>
      </c>
      <c r="B22" s="7" t="s">
        <v>63</v>
      </c>
      <c r="C22" s="8" t="s">
        <v>67</v>
      </c>
      <c r="D22" s="8">
        <v>1.95</v>
      </c>
      <c r="E22" s="8" t="s">
        <v>68</v>
      </c>
      <c r="F22" s="8">
        <v>100</v>
      </c>
      <c r="G22" s="14">
        <v>-100</v>
      </c>
      <c r="H22" s="28">
        <v>80</v>
      </c>
      <c r="I22" s="6">
        <v>0</v>
      </c>
      <c r="J22" s="12">
        <v>1</v>
      </c>
    </row>
    <row r="23" spans="1:10" x14ac:dyDescent="0.25">
      <c r="A23" s="28"/>
      <c r="B23" s="7" t="s">
        <v>64</v>
      </c>
      <c r="C23" s="8" t="s">
        <v>66</v>
      </c>
      <c r="D23" s="8">
        <v>1.9</v>
      </c>
      <c r="E23" s="8" t="s">
        <v>69</v>
      </c>
      <c r="F23" s="8">
        <v>100</v>
      </c>
      <c r="G23" s="16">
        <v>90</v>
      </c>
      <c r="H23" s="28"/>
      <c r="I23" s="6">
        <v>1</v>
      </c>
      <c r="J23" s="12">
        <v>0</v>
      </c>
    </row>
    <row r="24" spans="1:10" x14ac:dyDescent="0.25">
      <c r="A24" s="28"/>
      <c r="B24" s="7" t="s">
        <v>65</v>
      </c>
      <c r="C24" s="8" t="s">
        <v>38</v>
      </c>
      <c r="D24" s="8">
        <v>1.9</v>
      </c>
      <c r="E24" s="8" t="s">
        <v>70</v>
      </c>
      <c r="F24" s="8">
        <v>100</v>
      </c>
      <c r="G24" s="16">
        <v>90</v>
      </c>
      <c r="H24" s="28"/>
      <c r="I24" s="6">
        <v>1</v>
      </c>
      <c r="J24" s="12">
        <v>0</v>
      </c>
    </row>
    <row r="25" spans="1:10" x14ac:dyDescent="0.25">
      <c r="A25" s="29">
        <v>43416</v>
      </c>
      <c r="B25" s="5" t="s">
        <v>71</v>
      </c>
      <c r="C25" s="4" t="s">
        <v>21</v>
      </c>
      <c r="D25" s="4">
        <v>1.9</v>
      </c>
      <c r="E25" s="4" t="s">
        <v>78</v>
      </c>
      <c r="F25" s="4">
        <v>100</v>
      </c>
      <c r="G25" s="14">
        <v>-100</v>
      </c>
      <c r="H25" s="30">
        <v>-10</v>
      </c>
      <c r="I25" s="6">
        <v>0</v>
      </c>
      <c r="J25" s="12">
        <v>1</v>
      </c>
    </row>
    <row r="26" spans="1:10" x14ac:dyDescent="0.25">
      <c r="A26" s="30"/>
      <c r="B26" s="5" t="s">
        <v>72</v>
      </c>
      <c r="C26" s="4" t="s">
        <v>73</v>
      </c>
      <c r="D26" s="4">
        <v>1.95</v>
      </c>
      <c r="E26" s="4" t="s">
        <v>79</v>
      </c>
      <c r="F26" s="4">
        <v>100</v>
      </c>
      <c r="G26" s="16">
        <v>95</v>
      </c>
      <c r="H26" s="30"/>
      <c r="I26" s="6">
        <v>1</v>
      </c>
      <c r="J26" s="12">
        <v>0</v>
      </c>
    </row>
    <row r="27" spans="1:10" x14ac:dyDescent="0.25">
      <c r="A27" s="30"/>
      <c r="B27" s="5" t="s">
        <v>74</v>
      </c>
      <c r="C27" s="4" t="s">
        <v>75</v>
      </c>
      <c r="D27" s="4">
        <v>1.95</v>
      </c>
      <c r="E27" s="4" t="s">
        <v>80</v>
      </c>
      <c r="F27" s="4">
        <v>100</v>
      </c>
      <c r="G27" s="14">
        <v>-100</v>
      </c>
      <c r="H27" s="30"/>
      <c r="I27" s="6">
        <v>0</v>
      </c>
      <c r="J27" s="12">
        <v>1</v>
      </c>
    </row>
    <row r="28" spans="1:10" x14ac:dyDescent="0.25">
      <c r="A28" s="30"/>
      <c r="B28" s="5" t="s">
        <v>76</v>
      </c>
      <c r="C28" s="4" t="s">
        <v>77</v>
      </c>
      <c r="D28" s="4">
        <v>1.95</v>
      </c>
      <c r="E28" s="4" t="s">
        <v>81</v>
      </c>
      <c r="F28" s="4">
        <v>100</v>
      </c>
      <c r="G28" s="16">
        <v>95</v>
      </c>
      <c r="H28" s="30"/>
      <c r="I28" s="6">
        <v>1</v>
      </c>
      <c r="J28" s="12">
        <v>0</v>
      </c>
    </row>
    <row r="29" spans="1:10" x14ac:dyDescent="0.25">
      <c r="A29" s="9">
        <v>43417</v>
      </c>
      <c r="B29" s="7" t="s">
        <v>82</v>
      </c>
      <c r="C29" s="8" t="s">
        <v>83</v>
      </c>
      <c r="D29" s="8">
        <v>1.95</v>
      </c>
      <c r="E29" s="8" t="s">
        <v>84</v>
      </c>
      <c r="F29" s="8">
        <v>100</v>
      </c>
      <c r="G29" s="16">
        <v>95</v>
      </c>
      <c r="H29" s="8">
        <v>95</v>
      </c>
      <c r="I29" s="6">
        <v>1</v>
      </c>
      <c r="J29" s="12">
        <v>0</v>
      </c>
    </row>
    <row r="30" spans="1:10" x14ac:dyDescent="0.25">
      <c r="A30" s="29">
        <v>43418</v>
      </c>
      <c r="B30" s="5" t="s">
        <v>85</v>
      </c>
      <c r="C30" s="4" t="s">
        <v>86</v>
      </c>
      <c r="D30" s="4">
        <v>1.9</v>
      </c>
      <c r="E30" s="4" t="s">
        <v>91</v>
      </c>
      <c r="F30" s="4">
        <v>100</v>
      </c>
      <c r="G30" s="14">
        <v>-100</v>
      </c>
      <c r="H30" s="30">
        <v>-105</v>
      </c>
      <c r="I30" s="6">
        <v>0</v>
      </c>
      <c r="J30" s="12">
        <v>1</v>
      </c>
    </row>
    <row r="31" spans="1:10" x14ac:dyDescent="0.25">
      <c r="A31" s="30"/>
      <c r="B31" s="5" t="s">
        <v>87</v>
      </c>
      <c r="C31" s="4" t="s">
        <v>88</v>
      </c>
      <c r="D31" s="4">
        <v>1.9</v>
      </c>
      <c r="E31" s="4" t="s">
        <v>92</v>
      </c>
      <c r="F31" s="4">
        <v>100</v>
      </c>
      <c r="G31" s="14">
        <v>-100</v>
      </c>
      <c r="H31" s="30"/>
      <c r="I31" s="6">
        <v>0</v>
      </c>
      <c r="J31" s="12">
        <v>1</v>
      </c>
    </row>
    <row r="32" spans="1:10" x14ac:dyDescent="0.25">
      <c r="A32" s="30"/>
      <c r="B32" s="5" t="s">
        <v>89</v>
      </c>
      <c r="C32" s="4" t="s">
        <v>90</v>
      </c>
      <c r="D32" s="4">
        <v>1.95</v>
      </c>
      <c r="E32" s="4" t="s">
        <v>93</v>
      </c>
      <c r="F32" s="4">
        <v>100</v>
      </c>
      <c r="G32" s="16">
        <v>95</v>
      </c>
      <c r="H32" s="30"/>
      <c r="I32" s="6">
        <v>1</v>
      </c>
      <c r="J32" s="12">
        <v>0</v>
      </c>
    </row>
    <row r="33" spans="1:10" x14ac:dyDescent="0.25">
      <c r="A33" s="27">
        <v>43419</v>
      </c>
      <c r="B33" s="7" t="s">
        <v>94</v>
      </c>
      <c r="C33" s="8" t="s">
        <v>97</v>
      </c>
      <c r="D33" s="8">
        <v>2</v>
      </c>
      <c r="E33" s="8" t="s">
        <v>99</v>
      </c>
      <c r="F33" s="8">
        <v>100</v>
      </c>
      <c r="G33" s="14">
        <v>-100</v>
      </c>
      <c r="H33" s="28">
        <v>-110</v>
      </c>
      <c r="I33" s="6">
        <v>0</v>
      </c>
      <c r="J33" s="12">
        <v>1</v>
      </c>
    </row>
    <row r="34" spans="1:10" x14ac:dyDescent="0.25">
      <c r="A34" s="28"/>
      <c r="B34" s="7" t="s">
        <v>94</v>
      </c>
      <c r="C34" s="8" t="s">
        <v>98</v>
      </c>
      <c r="D34" s="8">
        <v>1.9</v>
      </c>
      <c r="E34" s="8" t="s">
        <v>99</v>
      </c>
      <c r="F34" s="8">
        <v>100</v>
      </c>
      <c r="G34" s="16">
        <v>90</v>
      </c>
      <c r="H34" s="28"/>
      <c r="I34" s="6">
        <v>1</v>
      </c>
      <c r="J34" s="12">
        <v>0</v>
      </c>
    </row>
    <row r="35" spans="1:10" x14ac:dyDescent="0.25">
      <c r="A35" s="28"/>
      <c r="B35" s="7" t="s">
        <v>95</v>
      </c>
      <c r="C35" s="8" t="s">
        <v>96</v>
      </c>
      <c r="D35" s="8">
        <v>1.9</v>
      </c>
      <c r="E35" s="8" t="s">
        <v>100</v>
      </c>
      <c r="F35" s="8">
        <v>100</v>
      </c>
      <c r="G35" s="14">
        <v>-100</v>
      </c>
      <c r="H35" s="28"/>
      <c r="I35" s="6">
        <v>0</v>
      </c>
      <c r="J35" s="12">
        <v>1</v>
      </c>
    </row>
    <row r="36" spans="1:10" x14ac:dyDescent="0.25">
      <c r="A36" s="29">
        <v>43420</v>
      </c>
      <c r="B36" s="5" t="s">
        <v>101</v>
      </c>
      <c r="C36" s="4" t="s">
        <v>102</v>
      </c>
      <c r="D36" s="4">
        <v>1.9</v>
      </c>
      <c r="E36" s="4" t="s">
        <v>106</v>
      </c>
      <c r="F36" s="4">
        <v>100</v>
      </c>
      <c r="G36" s="14">
        <v>-100</v>
      </c>
      <c r="H36" s="30">
        <v>-120</v>
      </c>
      <c r="I36" s="6">
        <v>0</v>
      </c>
      <c r="J36" s="12">
        <v>1</v>
      </c>
    </row>
    <row r="37" spans="1:10" x14ac:dyDescent="0.25">
      <c r="A37" s="30"/>
      <c r="B37" s="5" t="s">
        <v>103</v>
      </c>
      <c r="C37" s="4" t="s">
        <v>104</v>
      </c>
      <c r="D37" s="4">
        <v>1.8</v>
      </c>
      <c r="E37" s="4" t="s">
        <v>107</v>
      </c>
      <c r="F37" s="4">
        <v>100</v>
      </c>
      <c r="G37" s="16">
        <v>80</v>
      </c>
      <c r="H37" s="30"/>
      <c r="I37" s="6">
        <v>1</v>
      </c>
      <c r="J37" s="12">
        <v>0</v>
      </c>
    </row>
    <row r="38" spans="1:10" x14ac:dyDescent="0.25">
      <c r="A38" s="30"/>
      <c r="B38" s="5" t="s">
        <v>105</v>
      </c>
      <c r="C38" s="4" t="s">
        <v>67</v>
      </c>
      <c r="D38" s="4">
        <v>1.95</v>
      </c>
      <c r="E38" s="4" t="s">
        <v>108</v>
      </c>
      <c r="F38" s="4">
        <v>100</v>
      </c>
      <c r="G38" s="14">
        <v>-100</v>
      </c>
      <c r="H38" s="30"/>
      <c r="I38" s="6">
        <v>0</v>
      </c>
      <c r="J38" s="12">
        <v>1</v>
      </c>
    </row>
    <row r="39" spans="1:10" x14ac:dyDescent="0.25">
      <c r="A39" s="27">
        <v>43421</v>
      </c>
      <c r="B39" s="7" t="s">
        <v>109</v>
      </c>
      <c r="C39" s="8" t="s">
        <v>110</v>
      </c>
      <c r="D39" s="8">
        <v>1.73</v>
      </c>
      <c r="E39" s="8" t="s">
        <v>113</v>
      </c>
      <c r="F39" s="8">
        <v>100</v>
      </c>
      <c r="G39" s="14">
        <v>-100</v>
      </c>
      <c r="H39" s="28">
        <v>-300</v>
      </c>
      <c r="I39" s="6">
        <v>0</v>
      </c>
      <c r="J39" s="12">
        <v>1</v>
      </c>
    </row>
    <row r="40" spans="1:10" x14ac:dyDescent="0.25">
      <c r="A40" s="28"/>
      <c r="B40" s="7" t="s">
        <v>111</v>
      </c>
      <c r="C40" s="8" t="s">
        <v>98</v>
      </c>
      <c r="D40" s="8">
        <v>1.85</v>
      </c>
      <c r="E40" s="8" t="s">
        <v>114</v>
      </c>
      <c r="F40" s="8">
        <v>100</v>
      </c>
      <c r="G40" s="14">
        <v>-100</v>
      </c>
      <c r="H40" s="28"/>
      <c r="I40" s="6">
        <v>0</v>
      </c>
      <c r="J40" s="12">
        <v>1</v>
      </c>
    </row>
    <row r="41" spans="1:10" x14ac:dyDescent="0.25">
      <c r="A41" s="28"/>
      <c r="B41" s="7" t="s">
        <v>112</v>
      </c>
      <c r="C41" s="8" t="s">
        <v>44</v>
      </c>
      <c r="D41" s="8">
        <v>1.8</v>
      </c>
      <c r="E41" s="8" t="s">
        <v>115</v>
      </c>
      <c r="F41" s="8">
        <v>100</v>
      </c>
      <c r="G41" s="14">
        <v>-100</v>
      </c>
      <c r="H41" s="28"/>
      <c r="I41" s="6">
        <v>0</v>
      </c>
      <c r="J41" s="12">
        <v>1</v>
      </c>
    </row>
    <row r="42" spans="1:10" x14ac:dyDescent="0.25">
      <c r="A42" s="29">
        <v>43422</v>
      </c>
      <c r="B42" s="5" t="s">
        <v>116</v>
      </c>
      <c r="C42" s="4" t="s">
        <v>117</v>
      </c>
      <c r="D42" s="4">
        <v>1.9</v>
      </c>
      <c r="E42" s="4" t="s">
        <v>121</v>
      </c>
      <c r="F42" s="4">
        <v>100</v>
      </c>
      <c r="G42" s="16">
        <v>90</v>
      </c>
      <c r="H42" s="30">
        <v>63</v>
      </c>
      <c r="I42" s="6">
        <v>1</v>
      </c>
      <c r="J42" s="12">
        <v>0</v>
      </c>
    </row>
    <row r="43" spans="1:10" x14ac:dyDescent="0.25">
      <c r="A43" s="30"/>
      <c r="B43" s="5" t="s">
        <v>118</v>
      </c>
      <c r="C43" s="4" t="s">
        <v>119</v>
      </c>
      <c r="D43" s="4">
        <v>1.73</v>
      </c>
      <c r="E43" s="4" t="s">
        <v>122</v>
      </c>
      <c r="F43" s="4">
        <v>100</v>
      </c>
      <c r="G43" s="16">
        <v>73</v>
      </c>
      <c r="H43" s="30"/>
      <c r="I43" s="6">
        <v>1</v>
      </c>
      <c r="J43" s="12">
        <v>0</v>
      </c>
    </row>
    <row r="44" spans="1:10" x14ac:dyDescent="0.25">
      <c r="A44" s="30"/>
      <c r="B44" s="5" t="s">
        <v>120</v>
      </c>
      <c r="C44" s="4" t="s">
        <v>97</v>
      </c>
      <c r="D44" s="4">
        <v>2.0499999999999998</v>
      </c>
      <c r="E44" s="4" t="s">
        <v>123</v>
      </c>
      <c r="F44" s="4">
        <v>100</v>
      </c>
      <c r="G44" s="14">
        <v>-100</v>
      </c>
      <c r="H44" s="30"/>
      <c r="I44" s="6">
        <v>0</v>
      </c>
      <c r="J44" s="12">
        <v>1</v>
      </c>
    </row>
    <row r="45" spans="1:10" x14ac:dyDescent="0.25">
      <c r="A45" s="27">
        <v>43423</v>
      </c>
      <c r="B45" s="7" t="s">
        <v>124</v>
      </c>
      <c r="C45" s="8" t="s">
        <v>125</v>
      </c>
      <c r="D45" s="8">
        <v>1.85</v>
      </c>
      <c r="E45" s="8" t="s">
        <v>128</v>
      </c>
      <c r="F45" s="8">
        <v>100</v>
      </c>
      <c r="G45" s="14">
        <v>-100</v>
      </c>
      <c r="H45" s="28">
        <v>63</v>
      </c>
      <c r="I45" s="6">
        <v>0</v>
      </c>
      <c r="J45" s="12">
        <v>1</v>
      </c>
    </row>
    <row r="46" spans="1:10" x14ac:dyDescent="0.25">
      <c r="A46" s="28"/>
      <c r="B46" s="7" t="s">
        <v>126</v>
      </c>
      <c r="C46" s="8" t="s">
        <v>83</v>
      </c>
      <c r="D46" s="8">
        <v>1.9</v>
      </c>
      <c r="E46" s="8" t="s">
        <v>129</v>
      </c>
      <c r="F46" s="8">
        <v>100</v>
      </c>
      <c r="G46" s="16">
        <v>90</v>
      </c>
      <c r="H46" s="28"/>
      <c r="I46" s="6">
        <v>1</v>
      </c>
      <c r="J46" s="12">
        <v>0</v>
      </c>
    </row>
    <row r="47" spans="1:10" x14ac:dyDescent="0.25">
      <c r="A47" s="28"/>
      <c r="B47" s="7" t="s">
        <v>127</v>
      </c>
      <c r="C47" s="8" t="s">
        <v>104</v>
      </c>
      <c r="D47" s="8">
        <v>1.73</v>
      </c>
      <c r="E47" s="8" t="s">
        <v>130</v>
      </c>
      <c r="F47" s="8">
        <v>100</v>
      </c>
      <c r="G47" s="16">
        <v>73</v>
      </c>
      <c r="H47" s="28"/>
      <c r="I47" s="6">
        <v>1</v>
      </c>
      <c r="J47" s="12">
        <v>0</v>
      </c>
    </row>
    <row r="48" spans="1:10" x14ac:dyDescent="0.25">
      <c r="A48" s="29">
        <v>43424</v>
      </c>
      <c r="B48" s="5" t="s">
        <v>131</v>
      </c>
      <c r="C48" s="4" t="s">
        <v>132</v>
      </c>
      <c r="D48" s="4">
        <v>1.95</v>
      </c>
      <c r="E48" s="4" t="s">
        <v>135</v>
      </c>
      <c r="F48" s="4">
        <v>100</v>
      </c>
      <c r="G48" s="16">
        <v>95</v>
      </c>
      <c r="H48" s="30">
        <v>185</v>
      </c>
      <c r="I48" s="6">
        <v>1</v>
      </c>
      <c r="J48" s="12">
        <v>0</v>
      </c>
    </row>
    <row r="49" spans="1:19" x14ac:dyDescent="0.25">
      <c r="A49" s="30"/>
      <c r="B49" s="5" t="s">
        <v>133</v>
      </c>
      <c r="C49" s="4" t="s">
        <v>134</v>
      </c>
      <c r="D49" s="4">
        <v>1.9</v>
      </c>
      <c r="E49" s="4" t="s">
        <v>136</v>
      </c>
      <c r="F49" s="4">
        <v>100</v>
      </c>
      <c r="G49" s="16">
        <v>90</v>
      </c>
      <c r="H49" s="30"/>
      <c r="I49" s="6">
        <v>1</v>
      </c>
      <c r="J49" s="12">
        <v>0</v>
      </c>
    </row>
    <row r="50" spans="1:19" x14ac:dyDescent="0.25">
      <c r="A50" s="27">
        <v>43425</v>
      </c>
      <c r="B50" s="7" t="s">
        <v>137</v>
      </c>
      <c r="C50" s="8" t="s">
        <v>138</v>
      </c>
      <c r="D50" s="8">
        <v>1.9</v>
      </c>
      <c r="E50" s="8" t="s">
        <v>142</v>
      </c>
      <c r="F50" s="8">
        <v>100</v>
      </c>
      <c r="G50" s="14">
        <v>-100</v>
      </c>
      <c r="H50" s="28">
        <v>70</v>
      </c>
      <c r="I50" s="6">
        <v>0</v>
      </c>
      <c r="J50" s="12">
        <v>1</v>
      </c>
    </row>
    <row r="51" spans="1:19" x14ac:dyDescent="0.25">
      <c r="A51" s="28"/>
      <c r="B51" s="7" t="s">
        <v>139</v>
      </c>
      <c r="C51" s="8" t="s">
        <v>140</v>
      </c>
      <c r="D51" s="8">
        <v>1.85</v>
      </c>
      <c r="E51" s="8" t="s">
        <v>143</v>
      </c>
      <c r="F51" s="8">
        <v>100</v>
      </c>
      <c r="G51" s="16">
        <v>85</v>
      </c>
      <c r="H51" s="28"/>
      <c r="I51" s="6">
        <v>1</v>
      </c>
      <c r="J51" s="12">
        <v>0</v>
      </c>
    </row>
    <row r="52" spans="1:19" x14ac:dyDescent="0.25">
      <c r="A52" s="28"/>
      <c r="B52" s="7" t="s">
        <v>141</v>
      </c>
      <c r="C52" s="8" t="s">
        <v>21</v>
      </c>
      <c r="D52" s="8">
        <v>1.85</v>
      </c>
      <c r="E52" s="8" t="s">
        <v>144</v>
      </c>
      <c r="F52" s="8">
        <v>100</v>
      </c>
      <c r="G52" s="16">
        <v>85</v>
      </c>
      <c r="H52" s="28"/>
      <c r="I52" s="6">
        <v>1</v>
      </c>
      <c r="J52" s="12">
        <v>0</v>
      </c>
    </row>
    <row r="53" spans="1:19" x14ac:dyDescent="0.25">
      <c r="A53" s="29">
        <v>43427</v>
      </c>
      <c r="B53" s="17" t="s">
        <v>151</v>
      </c>
      <c r="C53" s="18" t="s">
        <v>66</v>
      </c>
      <c r="D53" s="18">
        <v>1.9</v>
      </c>
      <c r="E53" s="18" t="s">
        <v>152</v>
      </c>
      <c r="F53" s="18">
        <v>100</v>
      </c>
      <c r="G53" s="23">
        <v>-100</v>
      </c>
      <c r="H53" s="31">
        <f>SUM(G53:G57)</f>
        <v>-310</v>
      </c>
      <c r="I53" s="6">
        <v>0</v>
      </c>
      <c r="J53" s="12">
        <v>1</v>
      </c>
      <c r="L53" s="32" t="s">
        <v>149</v>
      </c>
      <c r="M53" s="32"/>
      <c r="O53" s="33" t="s">
        <v>150</v>
      </c>
      <c r="P53" s="33"/>
      <c r="R53" s="32" t="s">
        <v>148</v>
      </c>
      <c r="S53" s="32"/>
    </row>
    <row r="54" spans="1:19" x14ac:dyDescent="0.25">
      <c r="A54" s="30"/>
      <c r="B54" s="17" t="s">
        <v>153</v>
      </c>
      <c r="C54" s="18" t="s">
        <v>125</v>
      </c>
      <c r="D54" s="18">
        <v>1.9</v>
      </c>
      <c r="E54" s="18" t="s">
        <v>100</v>
      </c>
      <c r="F54" s="18">
        <v>100</v>
      </c>
      <c r="G54" s="23">
        <v>-100</v>
      </c>
      <c r="H54" s="31"/>
      <c r="I54" s="6">
        <v>0</v>
      </c>
      <c r="J54" s="12">
        <v>1</v>
      </c>
      <c r="L54" s="6" t="s">
        <v>145</v>
      </c>
      <c r="M54" s="6">
        <f>SUM(I3:I79)</f>
        <v>42</v>
      </c>
      <c r="O54" s="6" t="s">
        <v>145</v>
      </c>
      <c r="P54" s="6">
        <v>11</v>
      </c>
      <c r="R54" s="6" t="s">
        <v>145</v>
      </c>
      <c r="S54" s="6">
        <v>31</v>
      </c>
    </row>
    <row r="55" spans="1:19" x14ac:dyDescent="0.25">
      <c r="A55" s="30"/>
      <c r="B55" s="17" t="s">
        <v>154</v>
      </c>
      <c r="C55" s="18" t="s">
        <v>119</v>
      </c>
      <c r="D55" s="18">
        <v>1.8</v>
      </c>
      <c r="E55" s="18" t="s">
        <v>155</v>
      </c>
      <c r="F55" s="18">
        <v>100</v>
      </c>
      <c r="G55" s="23">
        <v>-100</v>
      </c>
      <c r="H55" s="31"/>
      <c r="I55" s="6">
        <v>0</v>
      </c>
      <c r="J55" s="12">
        <v>1</v>
      </c>
      <c r="L55" s="12" t="s">
        <v>146</v>
      </c>
      <c r="M55" s="12">
        <f>SUM(J3:J79)</f>
        <v>35</v>
      </c>
      <c r="O55" s="12" t="s">
        <v>146</v>
      </c>
      <c r="P55" s="12">
        <v>10</v>
      </c>
      <c r="R55" s="12" t="s">
        <v>146</v>
      </c>
      <c r="S55" s="12">
        <v>25</v>
      </c>
    </row>
    <row r="56" spans="1:19" x14ac:dyDescent="0.25">
      <c r="A56" s="30"/>
      <c r="B56" s="17" t="s">
        <v>156</v>
      </c>
      <c r="C56" s="18" t="s">
        <v>54</v>
      </c>
      <c r="D56" s="18">
        <v>1.9</v>
      </c>
      <c r="E56" s="18" t="s">
        <v>157</v>
      </c>
      <c r="F56" s="18">
        <v>100</v>
      </c>
      <c r="G56" s="24">
        <v>90</v>
      </c>
      <c r="H56" s="31"/>
      <c r="I56" s="6">
        <v>1</v>
      </c>
      <c r="J56" s="12">
        <v>0</v>
      </c>
      <c r="L56" s="6" t="s">
        <v>147</v>
      </c>
      <c r="M56" s="6">
        <f>SUM(H3:H77)</f>
        <v>233</v>
      </c>
      <c r="O56" s="6" t="s">
        <v>147</v>
      </c>
      <c r="P56" s="6">
        <f>G51+G48+G47+G44+G43+G41+G39+G37+G33+G26+G20+G17+G16+G15+G12+G10+G55+G59+G60+G78+G79</f>
        <v>-54</v>
      </c>
      <c r="R56" s="6" t="s">
        <v>147</v>
      </c>
      <c r="S56" s="6">
        <f>G3+G4+G5+G6+G7+G8+G9+G11+G13+G14+G18+G19+G21+G22+G23+G24+G25+G27+G28+G29+G30+G31+G32+G34+G35+G36+G38+G40+G42+G45+G46+G49+G50+G52+G53+G54+G56+G57+G58+G61+G62+G63+G64+G65+G66+G67+G68+G69+G70+G71+G72+G73+G74+G75+G76+G77</f>
        <v>287</v>
      </c>
    </row>
    <row r="57" spans="1:19" x14ac:dyDescent="0.25">
      <c r="A57" s="30"/>
      <c r="B57" s="19" t="s">
        <v>158</v>
      </c>
      <c r="C57" s="18" t="s">
        <v>159</v>
      </c>
      <c r="D57" s="18">
        <v>1.8</v>
      </c>
      <c r="E57" s="18" t="s">
        <v>160</v>
      </c>
      <c r="F57" s="18">
        <v>100</v>
      </c>
      <c r="G57" s="23">
        <v>-100</v>
      </c>
      <c r="H57" s="31"/>
      <c r="I57" s="6">
        <v>0</v>
      </c>
      <c r="J57" s="12">
        <v>1</v>
      </c>
    </row>
    <row r="58" spans="1:19" x14ac:dyDescent="0.25">
      <c r="A58" s="27">
        <v>43428</v>
      </c>
      <c r="B58" s="20" t="s">
        <v>161</v>
      </c>
      <c r="C58" s="21" t="s">
        <v>10</v>
      </c>
      <c r="D58" s="21">
        <v>1.85</v>
      </c>
      <c r="E58" s="21" t="s">
        <v>162</v>
      </c>
      <c r="F58" s="21">
        <v>100</v>
      </c>
      <c r="G58" s="24">
        <v>85</v>
      </c>
      <c r="H58" s="26">
        <f>SUM(G58:G60)</f>
        <v>70</v>
      </c>
      <c r="I58" s="6">
        <v>1</v>
      </c>
      <c r="J58" s="12">
        <v>0</v>
      </c>
    </row>
    <row r="59" spans="1:19" x14ac:dyDescent="0.25">
      <c r="A59" s="28"/>
      <c r="B59" s="20" t="s">
        <v>163</v>
      </c>
      <c r="C59" s="21" t="s">
        <v>164</v>
      </c>
      <c r="D59" s="22">
        <v>1.85</v>
      </c>
      <c r="E59" s="21" t="s">
        <v>165</v>
      </c>
      <c r="F59" s="21">
        <v>100</v>
      </c>
      <c r="G59" s="24">
        <v>85</v>
      </c>
      <c r="H59" s="26"/>
      <c r="I59" s="6">
        <v>1</v>
      </c>
      <c r="J59" s="12">
        <v>0</v>
      </c>
    </row>
    <row r="60" spans="1:19" x14ac:dyDescent="0.25">
      <c r="A60" s="28"/>
      <c r="B60" s="20" t="s">
        <v>166</v>
      </c>
      <c r="C60" s="21" t="s">
        <v>167</v>
      </c>
      <c r="D60" s="21">
        <v>1.85</v>
      </c>
      <c r="E60" s="21" t="s">
        <v>168</v>
      </c>
      <c r="F60" s="21">
        <v>100</v>
      </c>
      <c r="G60" s="24">
        <v>-100</v>
      </c>
      <c r="H60" s="26"/>
      <c r="I60" s="6">
        <v>0</v>
      </c>
      <c r="J60" s="12">
        <v>1</v>
      </c>
    </row>
    <row r="61" spans="1:19" x14ac:dyDescent="0.25">
      <c r="A61" s="29">
        <v>43429</v>
      </c>
      <c r="B61" s="19" t="s">
        <v>169</v>
      </c>
      <c r="C61" s="18" t="s">
        <v>170</v>
      </c>
      <c r="D61" s="18">
        <v>1.95</v>
      </c>
      <c r="E61" s="18" t="s">
        <v>171</v>
      </c>
      <c r="F61" s="18">
        <v>100</v>
      </c>
      <c r="G61" s="23">
        <v>-100</v>
      </c>
      <c r="H61" s="31">
        <f>SUM(G61:G63)</f>
        <v>-105</v>
      </c>
      <c r="I61" s="6">
        <v>0</v>
      </c>
      <c r="J61" s="12">
        <v>1</v>
      </c>
    </row>
    <row r="62" spans="1:19" x14ac:dyDescent="0.25">
      <c r="A62" s="30"/>
      <c r="B62" s="19" t="s">
        <v>172</v>
      </c>
      <c r="C62" s="18" t="s">
        <v>173</v>
      </c>
      <c r="D62" s="18">
        <v>1.9</v>
      </c>
      <c r="E62" s="18" t="s">
        <v>174</v>
      </c>
      <c r="F62" s="18">
        <v>100</v>
      </c>
      <c r="G62" s="23">
        <v>-100</v>
      </c>
      <c r="H62" s="31"/>
      <c r="I62" s="6">
        <v>0</v>
      </c>
      <c r="J62" s="12">
        <v>1</v>
      </c>
    </row>
    <row r="63" spans="1:19" x14ac:dyDescent="0.25">
      <c r="A63" s="30"/>
      <c r="B63" s="19" t="s">
        <v>175</v>
      </c>
      <c r="C63" s="18" t="s">
        <v>54</v>
      </c>
      <c r="D63" s="18">
        <v>1.95</v>
      </c>
      <c r="E63" s="18" t="s">
        <v>176</v>
      </c>
      <c r="F63" s="18">
        <v>100</v>
      </c>
      <c r="G63" s="24">
        <v>95</v>
      </c>
      <c r="H63" s="31"/>
      <c r="I63" s="6">
        <v>1</v>
      </c>
      <c r="J63" s="12">
        <v>0</v>
      </c>
    </row>
    <row r="64" spans="1:19" x14ac:dyDescent="0.25">
      <c r="A64" s="27">
        <v>43430</v>
      </c>
      <c r="B64" s="20" t="s">
        <v>177</v>
      </c>
      <c r="C64" s="21" t="s">
        <v>178</v>
      </c>
      <c r="D64" s="21">
        <v>1.9</v>
      </c>
      <c r="E64" s="21" t="s">
        <v>179</v>
      </c>
      <c r="F64" s="21">
        <v>100</v>
      </c>
      <c r="G64" s="24">
        <v>90</v>
      </c>
      <c r="H64" s="28">
        <f>SUM(G64:G67)</f>
        <v>175</v>
      </c>
      <c r="I64" s="6">
        <v>1</v>
      </c>
      <c r="J64" s="12">
        <v>0</v>
      </c>
    </row>
    <row r="65" spans="1:10" x14ac:dyDescent="0.25">
      <c r="A65" s="28"/>
      <c r="B65" s="20" t="s">
        <v>180</v>
      </c>
      <c r="C65" s="21" t="s">
        <v>181</v>
      </c>
      <c r="D65" s="21">
        <v>1.95</v>
      </c>
      <c r="E65" s="21" t="s">
        <v>182</v>
      </c>
      <c r="F65" s="21">
        <v>100</v>
      </c>
      <c r="G65" s="24">
        <v>95</v>
      </c>
      <c r="H65" s="28"/>
      <c r="I65" s="6">
        <v>1</v>
      </c>
      <c r="J65" s="12">
        <v>0</v>
      </c>
    </row>
    <row r="66" spans="1:10" x14ac:dyDescent="0.25">
      <c r="A66" s="28"/>
      <c r="B66" s="20" t="s">
        <v>183</v>
      </c>
      <c r="C66" s="21" t="s">
        <v>184</v>
      </c>
      <c r="D66" s="21">
        <v>1.85</v>
      </c>
      <c r="E66" s="21" t="s">
        <v>185</v>
      </c>
      <c r="F66" s="21">
        <v>100</v>
      </c>
      <c r="G66" s="23">
        <v>-100</v>
      </c>
      <c r="H66" s="28"/>
      <c r="I66" s="6">
        <v>0</v>
      </c>
      <c r="J66" s="12">
        <v>1</v>
      </c>
    </row>
    <row r="67" spans="1:10" x14ac:dyDescent="0.25">
      <c r="A67" s="28"/>
      <c r="B67" s="20" t="s">
        <v>186</v>
      </c>
      <c r="C67" s="21" t="s">
        <v>187</v>
      </c>
      <c r="D67" s="21">
        <v>1.9</v>
      </c>
      <c r="E67" s="21" t="s">
        <v>188</v>
      </c>
      <c r="F67" s="21">
        <v>100</v>
      </c>
      <c r="G67" s="24">
        <v>90</v>
      </c>
      <c r="H67" s="28"/>
      <c r="I67" s="6">
        <v>1</v>
      </c>
      <c r="J67" s="12">
        <v>0</v>
      </c>
    </row>
    <row r="68" spans="1:10" x14ac:dyDescent="0.25">
      <c r="A68" s="29">
        <v>43431</v>
      </c>
      <c r="B68" s="19" t="s">
        <v>189</v>
      </c>
      <c r="C68" s="18" t="s">
        <v>181</v>
      </c>
      <c r="D68" s="18">
        <v>1.95</v>
      </c>
      <c r="E68" s="18" t="s">
        <v>190</v>
      </c>
      <c r="F68" s="18">
        <v>100</v>
      </c>
      <c r="G68" s="23">
        <v>-100</v>
      </c>
      <c r="H68" s="31">
        <f>SUM(G68:G70)</f>
        <v>85</v>
      </c>
      <c r="I68" s="6">
        <v>0</v>
      </c>
      <c r="J68" s="12">
        <v>1</v>
      </c>
    </row>
    <row r="69" spans="1:10" x14ac:dyDescent="0.25">
      <c r="A69" s="30"/>
      <c r="B69" s="19" t="s">
        <v>191</v>
      </c>
      <c r="C69" s="18" t="s">
        <v>20</v>
      </c>
      <c r="D69" s="18">
        <v>1.95</v>
      </c>
      <c r="E69" s="18" t="s">
        <v>192</v>
      </c>
      <c r="F69" s="18">
        <v>100</v>
      </c>
      <c r="G69" s="24">
        <v>95</v>
      </c>
      <c r="H69" s="31"/>
      <c r="I69" s="6">
        <v>1</v>
      </c>
      <c r="J69" s="12">
        <v>0</v>
      </c>
    </row>
    <row r="70" spans="1:10" x14ac:dyDescent="0.25">
      <c r="A70" s="30"/>
      <c r="B70" s="19" t="s">
        <v>193</v>
      </c>
      <c r="C70" s="18" t="s">
        <v>66</v>
      </c>
      <c r="D70" s="18">
        <v>1.9</v>
      </c>
      <c r="E70" s="18" t="s">
        <v>194</v>
      </c>
      <c r="F70" s="18">
        <v>100</v>
      </c>
      <c r="G70" s="24">
        <v>90</v>
      </c>
      <c r="H70" s="31"/>
      <c r="I70" s="6">
        <v>1</v>
      </c>
      <c r="J70" s="12">
        <v>0</v>
      </c>
    </row>
    <row r="71" spans="1:10" x14ac:dyDescent="0.25">
      <c r="A71" s="27">
        <v>43432</v>
      </c>
      <c r="B71" s="20" t="s">
        <v>195</v>
      </c>
      <c r="C71" s="21" t="s">
        <v>196</v>
      </c>
      <c r="D71" s="21">
        <v>1.8</v>
      </c>
      <c r="E71" s="21" t="s">
        <v>197</v>
      </c>
      <c r="F71" s="21">
        <v>100</v>
      </c>
      <c r="G71" s="24">
        <v>80</v>
      </c>
      <c r="H71" s="26">
        <f>SUM(G71:G73)</f>
        <v>262</v>
      </c>
      <c r="I71" s="6">
        <v>1</v>
      </c>
      <c r="J71" s="12">
        <v>0</v>
      </c>
    </row>
    <row r="72" spans="1:10" x14ac:dyDescent="0.25">
      <c r="A72" s="28"/>
      <c r="B72" s="20" t="s">
        <v>198</v>
      </c>
      <c r="C72" s="21" t="s">
        <v>159</v>
      </c>
      <c r="D72" s="21">
        <v>1.87</v>
      </c>
      <c r="E72" s="21" t="s">
        <v>199</v>
      </c>
      <c r="F72" s="21">
        <v>100</v>
      </c>
      <c r="G72" s="24">
        <v>87</v>
      </c>
      <c r="H72" s="26"/>
      <c r="I72" s="6">
        <v>1</v>
      </c>
      <c r="J72" s="12">
        <v>0</v>
      </c>
    </row>
    <row r="73" spans="1:10" x14ac:dyDescent="0.25">
      <c r="A73" s="28"/>
      <c r="B73" s="20" t="s">
        <v>200</v>
      </c>
      <c r="C73" s="21" t="s">
        <v>54</v>
      </c>
      <c r="D73" s="21">
        <v>1.95</v>
      </c>
      <c r="E73" s="21" t="s">
        <v>201</v>
      </c>
      <c r="F73" s="21">
        <v>100</v>
      </c>
      <c r="G73" s="24">
        <v>95</v>
      </c>
      <c r="H73" s="26"/>
      <c r="I73" s="6">
        <v>1</v>
      </c>
      <c r="J73" s="12">
        <v>0</v>
      </c>
    </row>
    <row r="74" spans="1:10" x14ac:dyDescent="0.25">
      <c r="A74" s="29">
        <v>43433</v>
      </c>
      <c r="B74" s="19" t="s">
        <v>202</v>
      </c>
      <c r="C74" s="18" t="s">
        <v>67</v>
      </c>
      <c r="D74" s="18">
        <v>1.95</v>
      </c>
      <c r="E74" s="18" t="s">
        <v>203</v>
      </c>
      <c r="F74" s="18">
        <v>100</v>
      </c>
      <c r="G74" s="24">
        <v>95</v>
      </c>
      <c r="H74" s="30">
        <f>SUM(G74:G76)</f>
        <v>-105</v>
      </c>
      <c r="I74" s="6">
        <v>1</v>
      </c>
      <c r="J74" s="12">
        <v>0</v>
      </c>
    </row>
    <row r="75" spans="1:10" x14ac:dyDescent="0.25">
      <c r="A75" s="30"/>
      <c r="B75" s="19" t="s">
        <v>204</v>
      </c>
      <c r="C75" s="18" t="s">
        <v>14</v>
      </c>
      <c r="D75" s="18">
        <v>1.85</v>
      </c>
      <c r="E75" s="18" t="s">
        <v>205</v>
      </c>
      <c r="F75" s="18">
        <v>100</v>
      </c>
      <c r="G75" s="23">
        <v>-100</v>
      </c>
      <c r="H75" s="30"/>
      <c r="I75" s="6">
        <v>0</v>
      </c>
      <c r="J75" s="12">
        <v>1</v>
      </c>
    </row>
    <row r="76" spans="1:10" x14ac:dyDescent="0.25">
      <c r="A76" s="30"/>
      <c r="B76" s="19" t="s">
        <v>206</v>
      </c>
      <c r="C76" s="18" t="s">
        <v>207</v>
      </c>
      <c r="D76" s="18">
        <v>1.9</v>
      </c>
      <c r="E76" s="18" t="s">
        <v>208</v>
      </c>
      <c r="F76" s="18">
        <v>100</v>
      </c>
      <c r="G76" s="23">
        <v>-100</v>
      </c>
      <c r="H76" s="30"/>
      <c r="I76" s="6">
        <v>0</v>
      </c>
      <c r="J76" s="12">
        <v>1</v>
      </c>
    </row>
    <row r="77" spans="1:10" x14ac:dyDescent="0.25">
      <c r="A77" s="27">
        <v>43434</v>
      </c>
      <c r="B77" s="25" t="s">
        <v>209</v>
      </c>
      <c r="C77" s="25" t="s">
        <v>212</v>
      </c>
      <c r="D77" s="25">
        <v>1.85</v>
      </c>
      <c r="E77" s="25" t="s">
        <v>214</v>
      </c>
      <c r="F77" s="25">
        <v>100</v>
      </c>
      <c r="G77" s="34">
        <v>-100</v>
      </c>
      <c r="H77" s="26">
        <v>-300</v>
      </c>
      <c r="I77" s="6">
        <v>0</v>
      </c>
      <c r="J77" s="12">
        <v>1</v>
      </c>
    </row>
    <row r="78" spans="1:10" x14ac:dyDescent="0.25">
      <c r="A78" s="28"/>
      <c r="B78" s="25" t="s">
        <v>210</v>
      </c>
      <c r="C78" s="25" t="s">
        <v>104</v>
      </c>
      <c r="D78" s="25">
        <v>1.95</v>
      </c>
      <c r="E78" s="25" t="s">
        <v>215</v>
      </c>
      <c r="F78" s="25">
        <v>100</v>
      </c>
      <c r="G78" s="34">
        <v>-100</v>
      </c>
      <c r="H78" s="26"/>
      <c r="I78" s="6">
        <v>0</v>
      </c>
      <c r="J78" s="12">
        <v>1</v>
      </c>
    </row>
    <row r="79" spans="1:10" x14ac:dyDescent="0.25">
      <c r="A79" s="28"/>
      <c r="B79" s="25" t="s">
        <v>211</v>
      </c>
      <c r="C79" s="25" t="s">
        <v>213</v>
      </c>
      <c r="D79" s="25">
        <v>1.9</v>
      </c>
      <c r="E79" s="25" t="s">
        <v>216</v>
      </c>
      <c r="F79" s="25">
        <v>100</v>
      </c>
      <c r="G79" s="34">
        <v>-100</v>
      </c>
      <c r="H79" s="26"/>
      <c r="I79" s="6">
        <v>0</v>
      </c>
      <c r="J79" s="12">
        <v>1</v>
      </c>
    </row>
  </sheetData>
  <mergeCells count="53">
    <mergeCell ref="H5:H6"/>
    <mergeCell ref="A5:A6"/>
    <mergeCell ref="A7:A9"/>
    <mergeCell ref="H7:H9"/>
    <mergeCell ref="A14:A15"/>
    <mergeCell ref="H14:H15"/>
    <mergeCell ref="A16:A17"/>
    <mergeCell ref="H16:H17"/>
    <mergeCell ref="A10:A11"/>
    <mergeCell ref="H10:H11"/>
    <mergeCell ref="A12:A13"/>
    <mergeCell ref="H12:H13"/>
    <mergeCell ref="A25:A28"/>
    <mergeCell ref="H25:H28"/>
    <mergeCell ref="A30:A32"/>
    <mergeCell ref="H30:H32"/>
    <mergeCell ref="A18:A21"/>
    <mergeCell ref="H18:H21"/>
    <mergeCell ref="A22:A24"/>
    <mergeCell ref="H22:H24"/>
    <mergeCell ref="A39:A41"/>
    <mergeCell ref="H39:H41"/>
    <mergeCell ref="A42:A44"/>
    <mergeCell ref="H42:H44"/>
    <mergeCell ref="A33:A35"/>
    <mergeCell ref="H33:H35"/>
    <mergeCell ref="A36:A38"/>
    <mergeCell ref="H36:H38"/>
    <mergeCell ref="R53:S53"/>
    <mergeCell ref="A48:A49"/>
    <mergeCell ref="H48:H49"/>
    <mergeCell ref="A50:A52"/>
    <mergeCell ref="H50:H52"/>
    <mergeCell ref="O53:P53"/>
    <mergeCell ref="L53:M53"/>
    <mergeCell ref="H53:H57"/>
    <mergeCell ref="H58:H60"/>
    <mergeCell ref="H61:H63"/>
    <mergeCell ref="H64:H67"/>
    <mergeCell ref="A45:A47"/>
    <mergeCell ref="H45:H47"/>
    <mergeCell ref="A53:A57"/>
    <mergeCell ref="A58:A60"/>
    <mergeCell ref="A61:A63"/>
    <mergeCell ref="A64:A67"/>
    <mergeCell ref="A68:A70"/>
    <mergeCell ref="H77:H79"/>
    <mergeCell ref="A77:A79"/>
    <mergeCell ref="A74:A76"/>
    <mergeCell ref="H74:H76"/>
    <mergeCell ref="H68:H70"/>
    <mergeCell ref="H71:H73"/>
    <mergeCell ref="A71:A7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Вітяня</dc:creator>
  <cp:lastModifiedBy>СаняГаляСуперПара</cp:lastModifiedBy>
  <dcterms:created xsi:type="dcterms:W3CDTF">2018-11-22T06:42:09Z</dcterms:created>
  <dcterms:modified xsi:type="dcterms:W3CDTF">2018-12-01T14:27:37Z</dcterms:modified>
</cp:coreProperties>
</file>